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ngelica_morenodurazo_unison_mx/Documents/2. Experiencia laboral/3. Revisora/2025. Concurso curricular probabilidad y estadística 2025-2/Angélica Moreno/"/>
    </mc:Choice>
  </mc:AlternateContent>
  <xr:revisionPtr revIDLastSave="3" documentId="13_ncr:1_{69E87C4B-4BB4-4282-8796-D7B4774E5E63}" xr6:coauthVersionLast="47" xr6:coauthVersionMax="47" xr10:uidLastSave="{F6FAB473-2A5C-4721-A1B5-0159396B6115}"/>
  <bookViews>
    <workbookView xWindow="-108" yWindow="-108" windowWidth="23256" windowHeight="12456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<sst xmlns="http://schemas.openxmlformats.org/spreadsheetml/2006/main" count="357" uniqueCount="200">
  <si>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</si>
  <si>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</si>
  <si>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</si>
  <si>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</si>
  <si>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</si>
  <si>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</si>
  <si>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</si>
  <si>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</si>
  <si>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</si>
  <si>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</si>
  <si>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</si>
  <si>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</si>
  <si>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</si>
  <si>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</si>
  <si>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</si>
  <si>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</si>
  <si>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</si>
  <si>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</si>
  <si>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</si>
  <si>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</si>
  <si>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</si>
  <si>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</si>
  <si>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</si>
  <si>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</si>
  <si>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</si>
  <si>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</si>
  <si>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</si>
  <si>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</si>
  <si>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</si>
  <si>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</si>
  <si>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</si>
  <si>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</si>
  <si>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</si>
  <si>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</si>
  <si>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</si>
  <si>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</si>
  <si>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</si>
  <si>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</si>
  <si>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</si>
  <si>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</si>
  <si>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</si>
  <si>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</si>
  <si>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</si>
  <si>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</si>
  <si>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</si>
  <si>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</si>
  <si>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</si>
  <si>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</si>
  <si>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</si>
  <si>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</si>
  <si>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</si>
  <si>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</si>
  <si>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</si>
  <si>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</si>
  <si>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</si>
  <si>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</si>
  <si>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</si>
  <si>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</si>
  <si>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</si>
  <si>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</si>
  <si>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</si>
  <si>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</si>
  <si>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</si>
  <si>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</si>
  <si>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</si>
  <si>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</si>
  <si>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</si>
  <si>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</si>
  <si>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</si>
  <si>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</si>
  <si>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</si>
  <si>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</si>
  <si>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</si>
  <si>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</si>
  <si>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</si>
  <si>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</si>
  <si>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</si>
  <si>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</si>
  <si>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</si>
  <si>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</si>
  <si>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</si>
  <si>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</si>
  <si>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</si>
  <si>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</si>
  <si>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</si>
  <si>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</si>
  <si>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</si>
  <si>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</si>
  <si>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</si>
  <si>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</si>
  <si>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</si>
  <si>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</si>
  <si>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</si>
  <si>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</si>
  <si>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</si>
  <si>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</si>
  <si>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</si>
  <si>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</si>
  <si>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</si>
  <si>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</si>
  <si>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</si>
  <si>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</si>
  <si>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</si>
  <si>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</si>
  <si>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</si>
  <si>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</si>
  <si>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</si>
  <si>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</si>
  <si>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</si>
  <si>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</si>
  <si>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</si>
  <si>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</si>
  <si>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</si>
  <si>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</si>
  <si>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</si>
  <si>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</si>
  <si>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</si>
  <si>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</si>
  <si>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</si>
  <si>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</si>
  <si>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</si>
  <si>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</si>
  <si>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</si>
  <si>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</si>
  <si>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</si>
  <si>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</si>
  <si>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</si>
  <si>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</si>
  <si>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</si>
  <si>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</si>
  <si>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</si>
  <si>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</si>
  <si>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</si>
  <si>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</si>
  <si>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</si>
  <si>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</si>
  <si>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</si>
  <si>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</si>
  <si>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</si>
  <si>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</si>
  <si>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</si>
  <si>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</si>
  <si>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</si>
  <si>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</si>
  <si>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</si>
  <si>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</si>
  <si>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</si>
  <si>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</si>
  <si>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</si>
  <si>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</si>
  <si>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</si>
  <si>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</si>
  <si>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</si>
  <si>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</si>
  <si>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</si>
  <si>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</si>
  <si>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</si>
  <si>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</si>
  <si>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</si>
  <si>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</si>
  <si>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</si>
  <si>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</si>
  <si>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</si>
  <si>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</si>
  <si>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</si>
  <si>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</si>
  <si>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</si>
  <si>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</si>
  <si>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</si>
  <si>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</si>
  <si>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</si>
  <si>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</si>
  <si>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</si>
  <si>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</si>
  <si>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</si>
  <si>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</si>
  <si>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</si>
  <si>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</si>
  <si>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</si>
  <si>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</si>
  <si>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</si>
  <si>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</si>
  <si>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</si>
  <si>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</si>
  <si>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</si>
  <si>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</si>
  <si>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</si>
  <si>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</si>
  <si>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</si>
  <si>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</si>
  <si>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</si>
  <si>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</si>
  <si>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</si>
  <si>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</si>
  <si>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</si>
  <si>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</si>
  <si>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</si>
  <si>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 xml:space="preserve">Área de trabajo o asignatura: Probabilidad y estadística </t>
  </si>
  <si>
    <t>Nombre del Concursante: Flores López Nohemy Suguey</t>
  </si>
  <si>
    <t>No cumple 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</si>
</sst>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M227"/>
  <sheetViews>
    <sheetView tabSelected="1" topLeftCell="A3" zoomScaleNormal="100" zoomScaleSheetLayoutView="100" zoomScalePageLayoutView="140" workbookViewId="0">
      <selection activeCell="O19" sqref="O19"/>
    </sheetView>
  </sheetViews>
  <sheetFormatPr baseColWidth="10" defaultColWidth="11.44140625" defaultRowHeight="14.4"/>
  <cols>
    <col min="1" max="1" width="13.109375" customWidth="1"/>
    <col min="2" max="2" width="6.33203125" style="62" customWidth="1"/>
    <col min="3" max="3" width="30.6640625" customWidth="1"/>
    <col min="4" max="4" width="6.44140625" customWidth="1"/>
    <col min="5" max="5" width="7.109375" customWidth="1"/>
    <col min="6" max="6" width="6.886718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6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6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">
      <c r="A9" s="2"/>
      <c r="B9" s="61"/>
      <c r="C9" s="143" t="s">
        <v>197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18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3" ht="18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/>
      <c r="H17" s="5">
        <v>1</v>
      </c>
      <c r="I17" s="101">
        <f>MAX(G17*E17,H17*F17)</f>
        <v>0</v>
      </c>
      <c r="J17" s="101"/>
      <c r="K17" s="101"/>
      <c r="L17" s="101"/>
    </row>
    <row r="18" spans="1:13" ht="18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3" ht="18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/>
      <c r="H19" s="5"/>
      <c r="I19" s="101">
        <f>MAX(G19*E19,H19*F19)</f>
        <v>0</v>
      </c>
      <c r="J19" s="101"/>
      <c r="K19" s="101"/>
      <c r="L19" s="101"/>
    </row>
    <row r="20" spans="1:13" ht="18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/>
      <c r="I20" s="101">
        <f>MAX(G20*E20,H20*F20)</f>
        <v>0</v>
      </c>
      <c r="J20" s="101"/>
      <c r="K20" s="101"/>
      <c r="L20" s="101"/>
    </row>
    <row r="21" spans="1:13" ht="18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0</v>
      </c>
      <c r="J21" s="102"/>
      <c r="K21" s="102"/>
      <c r="L21" s="102"/>
      <c r="M21" t="s">
        <v>199</v>
      </c>
    </row>
    <row r="22" spans="1:13" ht="18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3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3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3" ht="18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3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3" ht="18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3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3" ht="31.2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3" ht="18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/>
      <c r="H30" s="4"/>
      <c r="I30" s="4"/>
      <c r="J30" s="19">
        <f t="shared" si="1"/>
        <v>0</v>
      </c>
      <c r="K30" s="19">
        <f t="shared" si="1"/>
        <v>0</v>
      </c>
      <c r="L30" s="19">
        <f t="shared" si="1"/>
        <v>0</v>
      </c>
    </row>
    <row r="31" spans="1:13" ht="18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3" ht="18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0</v>
      </c>
      <c r="K32" s="59">
        <f t="shared" si="2"/>
        <v>0</v>
      </c>
      <c r="L32" s="59">
        <f>SUM(L29:L31)</f>
        <v>0</v>
      </c>
    </row>
    <row r="33" spans="1:12" ht="18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0</v>
      </c>
      <c r="K33" s="59">
        <f>MIN(75-L33,SUM(K29:K31))</f>
        <v>0</v>
      </c>
      <c r="L33" s="59">
        <f>MIN(37.5,SUM(L29:L31))</f>
        <v>0</v>
      </c>
    </row>
    <row r="34" spans="1:12" ht="18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0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7</v>
      </c>
      <c r="E37" s="69"/>
      <c r="F37" s="122" t="s">
        <v>8</v>
      </c>
      <c r="G37" s="122"/>
      <c r="H37" s="122"/>
      <c r="I37" s="122"/>
      <c r="J37" s="126" t="s">
        <v>20</v>
      </c>
      <c r="K37" s="122"/>
      <c r="L37" s="122"/>
    </row>
    <row r="38" spans="1:12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0"/>
      <c r="L38" s="120"/>
    </row>
    <row r="39" spans="1:12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0"/>
      <c r="L39" s="120"/>
    </row>
    <row r="40" spans="1:12" ht="31.2">
      <c r="A40" s="2"/>
      <c r="B40" s="63"/>
      <c r="C40" s="3" t="s">
        <v>25</v>
      </c>
      <c r="D40" s="19">
        <v>2</v>
      </c>
      <c r="E40" s="19">
        <f>D40/2</f>
        <v>1</v>
      </c>
      <c r="F40" s="111"/>
      <c r="G40" s="123"/>
      <c r="H40" s="111"/>
      <c r="I40" s="112"/>
      <c r="J40" s="124">
        <f>F40*D40+H40*E40</f>
        <v>0</v>
      </c>
      <c r="K40" s="124"/>
      <c r="L40" s="124"/>
    </row>
    <row r="41" spans="1:12" ht="18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0</v>
      </c>
      <c r="K41" s="66"/>
      <c r="L41" s="66"/>
    </row>
    <row r="42" spans="1:12" ht="18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2" ht="41.4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2" ht="18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0</v>
      </c>
      <c r="L51" s="60">
        <f>SUM(L47:L50)</f>
        <v>0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0</v>
      </c>
      <c r="K53" s="66"/>
      <c r="L53" s="66"/>
    </row>
    <row r="54" spans="1:12" ht="18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5"/>
      <c r="H55" s="125"/>
      <c r="I55" s="125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0" t="s">
        <v>8</v>
      </c>
      <c r="H56" s="120"/>
      <c r="I56" s="120"/>
      <c r="J56" s="126" t="s">
        <v>20</v>
      </c>
      <c r="K56" s="122"/>
      <c r="L56" s="122"/>
    </row>
    <row r="57" spans="1:12" ht="41.4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0"/>
      <c r="K57" s="120"/>
      <c r="L57" s="120"/>
    </row>
    <row r="58" spans="1:12" ht="18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18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27.6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27.6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0</v>
      </c>
      <c r="K98" s="66"/>
      <c r="L98" s="66"/>
    </row>
    <row r="99" spans="1:12" ht="18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6" t="s">
        <v>20</v>
      </c>
      <c r="K102" s="122"/>
      <c r="L102" s="122"/>
    </row>
    <row r="103" spans="1:12" ht="41.4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0"/>
      <c r="K103" s="120"/>
      <c r="L103" s="120"/>
    </row>
    <row r="104" spans="1:12" ht="18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27.6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0</v>
      </c>
      <c r="K136" s="66"/>
      <c r="L136" s="66"/>
    </row>
    <row r="137" spans="1:12" ht="18">
      <c r="A137" s="2"/>
      <c r="B137" s="63"/>
    </row>
    <row r="138" spans="1:12" ht="18.75" customHeight="1">
      <c r="B138" s="63" t="s">
        <v>174</v>
      </c>
      <c r="C138" s="125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1"/>
      <c r="D139" s="69" t="s">
        <v>7</v>
      </c>
      <c r="E139" s="69"/>
      <c r="F139" s="70"/>
      <c r="G139" s="74" t="s">
        <v>8</v>
      </c>
      <c r="H139" s="75"/>
      <c r="I139" s="76"/>
      <c r="J139" s="126" t="s">
        <v>20</v>
      </c>
      <c r="K139" s="122"/>
      <c r="L139" s="122"/>
    </row>
    <row r="140" spans="1:12" ht="41.4">
      <c r="A140" s="2"/>
      <c r="B140" s="63"/>
      <c r="C140" s="121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18">
      <c r="A141" s="2"/>
      <c r="B141" s="63"/>
      <c r="C141" s="121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">
      <c r="A144" s="2"/>
      <c r="B144" s="63"/>
      <c r="C144" s="41" t="s">
        <v>92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18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0</v>
      </c>
      <c r="K189" s="60">
        <f t="shared" ref="K189" si="177">SUM(K148:K188)</f>
        <v>0</v>
      </c>
      <c r="L189" s="60">
        <f>SUM(L148:L188)</f>
        <v>0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</v>
      </c>
    </row>
    <row r="191" spans="1:12" ht="18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0</v>
      </c>
      <c r="K191" s="66"/>
      <c r="L191" s="66"/>
    </row>
    <row r="192" spans="1:12" ht="18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6" t="s">
        <v>20</v>
      </c>
      <c r="K194" s="122"/>
      <c r="L194" s="122"/>
    </row>
    <row r="195" spans="1:12" ht="55.2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18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27.6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27.6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18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27.6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0</v>
      </c>
      <c r="K225" s="66"/>
      <c r="L225" s="66"/>
    </row>
    <row r="226" spans="1:12" ht="18">
      <c r="A226" s="2"/>
      <c r="B226" s="63"/>
    </row>
    <row r="227" spans="1:12" ht="18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0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GLORIA ANGELICA MORENO DURAZO</cp:lastModifiedBy>
  <cp:revision/>
  <cp:lastPrinted>2025-06-06T20:10:19Z</cp:lastPrinted>
  <dcterms:created xsi:type="dcterms:W3CDTF">2024-10-13T20:07:23Z</dcterms:created>
  <dcterms:modified xsi:type="dcterms:W3CDTF">2025-06-18T19:12:21Z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