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16" documentId="8_{A987015F-0B4F-490C-ADA9-424AFBE60940}" xr6:coauthVersionLast="47" xr6:coauthVersionMax="47" xr10:uidLastSave="{B9DEB511-1763-48BA-8399-7F2F1C1B8AF1}"/>
  <bookViews>
    <workbookView xWindow="-108" yWindow="-108" windowWidth="23256" windowHeight="1257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9" i="1" l="1"/>
  <c r="I171" i="1"/>
  <c r="I167" i="1"/>
  <c r="H168" i="1"/>
  <c r="I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<sst xmlns="http://schemas.openxmlformats.org/spreadsheetml/2006/main" count="302" uniqueCount="145">
  <si>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</si>
  <si>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</si>
  <si>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</si>
  <si>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</si>
  <si>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</si>
  <si>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</si>
  <si>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</si>
  <si>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</si>
  <si>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</si>
  <si>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</si>
  <si>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</si>
  <si>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</si>
  <si>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</si>
  <si>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</si>
  <si>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</si>
  <si>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</si>
  <si>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</si>
  <si>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</si>
  <si>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</si>
  <si>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</si>
  <si>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</si>
  <si>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</si>
  <si>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</si>
  <si>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</si>
  <si>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</si>
  <si>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</si>
  <si>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</si>
  <si>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</si>
  <si>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</si>
  <si>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</si>
  <si>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</si>
  <si>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</si>
  <si>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</si>
  <si>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</si>
  <si>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</si>
  <si>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</si>
  <si>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</si>
  <si>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</si>
  <si>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</si>
  <si>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</si>
  <si>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</si>
  <si>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</si>
  <si>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</si>
  <si>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</si>
  <si>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</si>
  <si>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</si>
  <si>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</si>
  <si>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</si>
  <si>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</si>
  <si>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</si>
  <si>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</si>
  <si>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</si>
  <si>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</si>
  <si>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</si>
  <si>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</si>
  <si>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</si>
  <si>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</si>
  <si>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</si>
  <si>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</si>
  <si>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</si>
  <si>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</si>
  <si>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</si>
  <si>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</si>
  <si>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</si>
  <si>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</si>
  <si>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</si>
  <si>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</si>
  <si>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</si>
  <si>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</si>
  <si>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</si>
  <si>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</si>
  <si>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</si>
  <si>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</si>
  <si>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</si>
  <si>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</si>
  <si>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</si>
  <si>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</si>
  <si>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</si>
  <si>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</si>
  <si>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</si>
  <si>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</si>
  <si>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</si>
  <si>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</si>
  <si>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</si>
  <si>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</si>
  <si>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</si>
  <si>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</si>
  <si>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</si>
  <si>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</si>
  <si>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</si>
  <si>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</si>
  <si>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</si>
  <si>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</si>
  <si>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</si>
  <si>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</si>
  <si>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</si>
  <si>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</si>
  <si>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</si>
  <si>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</si>
  <si>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</si>
  <si>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</si>
  <si>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</si>
  <si>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</si>
  <si>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</si>
  <si>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</si>
  <si>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</si>
  <si>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</si>
  <si>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</si>
  <si>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</si>
  <si>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</si>
  <si>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</si>
  <si>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</si>
  <si>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</si>
  <si>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</si>
  <si>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</si>
  <si>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</si>
  <si>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</si>
  <si>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</si>
  <si>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</si>
  <si>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</si>
  <si>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</si>
  <si>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</si>
  <si>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</si>
  <si>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</si>
  <si>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</si>
  <si>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</si>
  <si>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</si>
  <si>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</si>
  <si>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</si>
  <si>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</si>
  <si>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</si>
  <si>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</si>
  <si>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</si>
  <si>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</si>
  <si>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</si>
  <si>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</si>
  <si>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</si>
  <si>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</si>
  <si>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</si>
  <si>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</si>
  <si>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</si>
  <si>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</si>
  <si>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</si>
  <si>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</si>
  <si>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García Flores Daniel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</si>
</sst>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Normal="100" zoomScaleSheetLayoutView="100" zoomScalePageLayoutView="140" workbookViewId="0">
      <selection activeCell="M10" sqref="M10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6">
      <c r="A17" s="6"/>
      <c r="C17" s="118" t="s">
        <v>16</v>
      </c>
      <c r="D17" s="119"/>
      <c r="E17" s="27">
        <v>30</v>
      </c>
      <c r="F17" s="27">
        <v>0</v>
      </c>
      <c r="G17" s="9"/>
      <c r="H17" s="9">
        <v>1</v>
      </c>
      <c r="I17" s="111">
        <f>MAX(G17*E17,H17*F17)</f>
        <v>0</v>
      </c>
      <c r="J17" s="111"/>
      <c r="K17" s="111"/>
      <c r="L17" s="111"/>
    </row>
    <row r="18" spans="1:12" ht="15.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6">
      <c r="A19" s="6"/>
      <c r="C19" s="118" t="s">
        <v>18</v>
      </c>
      <c r="D19" s="119"/>
      <c r="E19" s="27">
        <v>100</v>
      </c>
      <c r="F19" s="27">
        <v>35</v>
      </c>
      <c r="G19" s="9">
        <v>1</v>
      </c>
      <c r="H19" s="9"/>
      <c r="I19" s="111">
        <f>MAX(G19*E19,H19*F19)</f>
        <v>100</v>
      </c>
      <c r="J19" s="111"/>
      <c r="K19" s="111"/>
      <c r="L19" s="111"/>
    </row>
    <row r="20" spans="1:12" ht="15.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100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>
        <v>4</v>
      </c>
      <c r="J31" s="27">
        <f t="shared" si="1"/>
        <v>0</v>
      </c>
      <c r="K31" s="27">
        <f t="shared" si="1"/>
        <v>0</v>
      </c>
      <c r="L31" s="27">
        <f t="shared" si="1"/>
        <v>2.5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0</v>
      </c>
      <c r="L32" s="68">
        <f>SUM(L29:L31)</f>
        <v>2.5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0</v>
      </c>
      <c r="L33" s="68">
        <f>MIN(37.5,SUM(L29:L31))</f>
        <v>2.5</v>
      </c>
    </row>
    <row r="34" spans="1:12" ht="15.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2.5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2" ht="15.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1.4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25+6</f>
        <v>31</v>
      </c>
      <c r="J47" s="27">
        <f>G47*D47</f>
        <v>0</v>
      </c>
      <c r="K47" s="27">
        <f>H47*E47</f>
        <v>0</v>
      </c>
      <c r="L47" s="27">
        <f>I47*F47</f>
        <v>0.38750000000000001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>
        <v>5</v>
      </c>
      <c r="I50" s="11"/>
      <c r="J50" s="27">
        <f t="shared" si="4"/>
        <v>0</v>
      </c>
      <c r="K50" s="27">
        <f t="shared" si="5"/>
        <v>7.5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7.5</v>
      </c>
      <c r="L51" s="69">
        <f>SUM(L47:L50)</f>
        <v>0.38750000000000001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7.5</v>
      </c>
      <c r="L52" s="69">
        <f>MIN(15,SUM(L47:L50))</f>
        <v>0.38750000000000001</v>
      </c>
    </row>
    <row r="53" spans="1:12" ht="15.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7.8875000000000002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1.4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1.4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1.4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>
        <v>1</v>
      </c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0.25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f>1+1+1</f>
        <v>3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0.1875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f>1+1</f>
        <v>2</v>
      </c>
      <c r="I168" s="60"/>
      <c r="J168" s="37">
        <f t="shared" si="145"/>
        <v>0</v>
      </c>
      <c r="K168" s="37">
        <f t="shared" si="146"/>
        <v>0.5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>
        <f>1</f>
        <v>1</v>
      </c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2.5000000000000001E-2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0.5</v>
      </c>
      <c r="L189" s="69">
        <f>SUM(L148:L188)</f>
        <v>0.46250000000000002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0.5</v>
      </c>
      <c r="L190" s="68">
        <f>MIN(32.5,SUM(L148:L188))</f>
        <v>0.46250000000000002</v>
      </c>
    </row>
    <row r="191" spans="1:12" ht="15.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0.96250000000000002</v>
      </c>
      <c r="K191" s="71"/>
      <c r="L191" s="71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5.2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>
        <f>1</f>
        <v>1</v>
      </c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0.5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0.5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0.5</v>
      </c>
    </row>
    <row r="225" spans="1:15" ht="15.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0.5</v>
      </c>
      <c r="K225" s="71"/>
      <c r="L225" s="71"/>
    </row>
    <row r="226" spans="1:15">
      <c r="A226" s="6"/>
    </row>
    <row r="227" spans="1:15" ht="18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111.85000000000001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2025-06-19T20:50:47Z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