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0" documentId="8_{BD85C785-01DF-43D9-8237-4A530C3136FA}" xr6:coauthVersionLast="47" xr6:coauthVersionMax="47" xr10:uidLastSave="{00000000-0000-0000-0000-000000000000}"/>
  <bookViews>
    <workbookView xWindow="-120" yWindow="-120" windowWidth="29040" windowHeight="15720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<sst xmlns="http://schemas.openxmlformats.org/spreadsheetml/2006/main" count="356" uniqueCount="199">
  <si>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</si>
  <si>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</si>
  <si>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</si>
  <si>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</si>
  <si>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</si>
  <si>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</si>
  <si>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</si>
  <si>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</si>
  <si>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</si>
  <si>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</si>
  <si>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</si>
  <si>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</si>
  <si>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</si>
  <si>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</si>
  <si>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</si>
  <si>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</si>
  <si>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</si>
  <si>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</si>
  <si>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</si>
  <si>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</si>
  <si>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</si>
  <si>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</si>
  <si>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</si>
  <si>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</si>
  <si>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</si>
  <si>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</si>
  <si>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</si>
  <si>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</si>
  <si>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</si>
  <si>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</si>
  <si>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</si>
  <si>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</si>
  <si>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</si>
  <si>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</si>
  <si>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</si>
  <si>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</si>
  <si>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</si>
  <si>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</si>
  <si>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</si>
  <si>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</si>
  <si>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</si>
  <si>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</si>
  <si>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</si>
  <si>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</si>
  <si>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</si>
  <si>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</si>
  <si>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</si>
  <si>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</si>
  <si>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</si>
  <si>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</si>
  <si>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</si>
  <si>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</si>
  <si>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</si>
  <si>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</si>
  <si>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</si>
  <si>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</si>
  <si>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</si>
  <si>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</si>
  <si>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</si>
  <si>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</si>
  <si>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</si>
  <si>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</si>
  <si>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</si>
  <si>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</si>
  <si>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</si>
  <si>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</si>
  <si>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</si>
  <si>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</si>
  <si>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</si>
  <si>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</si>
  <si>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</si>
  <si>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</si>
  <si>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</si>
  <si>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</si>
  <si>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</si>
  <si>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</si>
  <si>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</si>
  <si>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</si>
  <si>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</si>
  <si>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</si>
  <si>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</si>
  <si>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</si>
  <si>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</si>
  <si>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</si>
  <si>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</si>
  <si>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</si>
  <si>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</si>
  <si>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</si>
  <si>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</si>
  <si>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</si>
  <si>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</si>
  <si>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</si>
  <si>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</si>
  <si>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</si>
  <si>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</si>
  <si>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</si>
  <si>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</si>
  <si>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</si>
  <si>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</si>
  <si>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</si>
  <si>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</si>
  <si>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</si>
  <si>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</si>
  <si>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</si>
  <si>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</si>
  <si>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</si>
  <si>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</si>
  <si>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</si>
  <si>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</si>
  <si>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</si>
  <si>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</si>
  <si>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</si>
  <si>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</si>
  <si>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</si>
  <si>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</si>
  <si>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</si>
  <si>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</si>
  <si>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</si>
  <si>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</si>
  <si>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</si>
  <si>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</si>
  <si>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</si>
  <si>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</si>
  <si>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</si>
  <si>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</si>
  <si>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</si>
  <si>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</si>
  <si>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</si>
  <si>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</si>
  <si>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</si>
  <si>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</si>
  <si>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</si>
  <si>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</si>
  <si>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</si>
  <si>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</si>
  <si>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</si>
  <si>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</si>
  <si>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</si>
  <si>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</si>
  <si>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</si>
  <si>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</si>
  <si>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</si>
  <si>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</si>
  <si>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</si>
  <si>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</si>
  <si>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</si>
  <si>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</si>
  <si>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</si>
  <si>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</si>
  <si>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</si>
  <si>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</si>
  <si>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</si>
  <si>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</si>
  <si>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</si>
  <si>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</si>
  <si>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</si>
  <si>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</si>
  <si>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</si>
  <si>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</si>
  <si>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</si>
  <si>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</si>
  <si>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</si>
  <si>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</si>
  <si>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</si>
  <si>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</si>
  <si>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</si>
  <si>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</si>
  <si>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</si>
  <si>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</si>
  <si>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</si>
  <si>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</si>
  <si>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</si>
  <si>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</si>
  <si>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</si>
  <si>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</si>
  <si>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</si>
  <si>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</si>
  <si>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</si>
  <si>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</si>
  <si>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</si>
  <si>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</si>
  <si>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</si>
  <si>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</si>
  <si>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</si>
  <si>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</si>
  <si>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</si>
  <si>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</si>
  <si>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</si>
  <si>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</si>
  <si>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</si>
  <si>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</si>
  <si>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</si>
  <si>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</si>
  <si>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</si>
  <si>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</si>
  <si>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</si>
  <si>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</si>
  <si>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</si>
  <si>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 xml:space="preserve">Nombre del Concursante: Torres Flores Elda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</si>
</sst>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topLeftCell="A7" zoomScaleNormal="100" zoomScaleSheetLayoutView="100" zoomScalePageLayoutView="140" workbookViewId="0">
      <selection activeCell="M21" sqref="M21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.75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75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75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.75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.75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.75">
      <c r="A9" s="2"/>
      <c r="B9" s="61"/>
      <c r="C9" s="143" t="s">
        <v>6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.75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142</v>
      </c>
      <c r="C13" s="98" t="s">
        <v>7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8</v>
      </c>
      <c r="F14" s="70"/>
      <c r="G14" s="88" t="s">
        <v>9</v>
      </c>
      <c r="H14" s="89"/>
      <c r="I14" s="99" t="s">
        <v>10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11</v>
      </c>
      <c r="H15" s="9" t="s">
        <v>12</v>
      </c>
      <c r="I15" s="100"/>
      <c r="J15" s="100"/>
      <c r="K15" s="100"/>
      <c r="L15" s="100"/>
    </row>
    <row r="16" spans="1:12" ht="18.75">
      <c r="A16" s="2"/>
      <c r="B16" s="63"/>
      <c r="C16" s="106"/>
      <c r="D16" s="107"/>
      <c r="E16" s="9" t="s">
        <v>13</v>
      </c>
      <c r="F16" s="9" t="s">
        <v>14</v>
      </c>
      <c r="G16" s="9" t="s">
        <v>13</v>
      </c>
      <c r="H16" s="9" t="s">
        <v>14</v>
      </c>
      <c r="I16" s="100"/>
      <c r="J16" s="100"/>
      <c r="K16" s="100"/>
      <c r="L16" s="100"/>
    </row>
    <row r="17" spans="1:12" ht="18.75">
      <c r="A17" s="2"/>
      <c r="B17" s="63" t="s">
        <v>143</v>
      </c>
      <c r="C17" s="108" t="s">
        <v>15</v>
      </c>
      <c r="D17" s="109"/>
      <c r="E17" s="19">
        <v>30</v>
      </c>
      <c r="F17" s="19">
        <v>0</v>
      </c>
      <c r="G17" s="5"/>
      <c r="H17" s="5">
        <v>0</v>
      </c>
      <c r="I17" s="101">
        <f>MAX(G17*E17,H17*F17)</f>
        <v>0</v>
      </c>
      <c r="J17" s="101"/>
      <c r="K17" s="101"/>
      <c r="L17" s="101"/>
    </row>
    <row r="18" spans="1:12" ht="18.75">
      <c r="A18" s="2"/>
      <c r="B18" s="63" t="s">
        <v>144</v>
      </c>
      <c r="C18" s="108" t="s">
        <v>16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.75">
      <c r="A19" s="2"/>
      <c r="B19" s="63" t="s">
        <v>145</v>
      </c>
      <c r="C19" s="108" t="s">
        <v>17</v>
      </c>
      <c r="D19" s="109"/>
      <c r="E19" s="19">
        <v>100</v>
      </c>
      <c r="F19" s="19">
        <v>35</v>
      </c>
      <c r="G19" s="5"/>
      <c r="H19" s="5"/>
      <c r="I19" s="101">
        <f>MAX(G19*E19,H19*F19)</f>
        <v>0</v>
      </c>
      <c r="J19" s="101"/>
      <c r="K19" s="101"/>
      <c r="L19" s="101"/>
    </row>
    <row r="20" spans="1:12" ht="18.75">
      <c r="A20" s="2"/>
      <c r="B20" s="63" t="s">
        <v>146</v>
      </c>
      <c r="C20" s="108" t="s">
        <v>18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.75">
      <c r="A21" s="2"/>
      <c r="B21" s="63"/>
      <c r="C21" s="85" t="s">
        <v>19</v>
      </c>
      <c r="D21" s="86"/>
      <c r="E21" s="86"/>
      <c r="F21" s="86"/>
      <c r="G21" s="86"/>
      <c r="H21" s="87"/>
      <c r="I21" s="102" t="str">
        <f>IF(OR(G17=1,H17=1), MAX(I17:J20),"No cumple requisito")</f>
        <v>No cumple requisito</v>
      </c>
      <c r="J21" s="102"/>
      <c r="K21" s="102"/>
      <c r="L21" s="102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147</v>
      </c>
      <c r="C23" s="103" t="s">
        <v>20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8</v>
      </c>
      <c r="E24" s="91"/>
      <c r="F24" s="92"/>
      <c r="G24" s="95" t="s">
        <v>9</v>
      </c>
      <c r="H24" s="96"/>
      <c r="I24" s="97"/>
      <c r="J24" s="100" t="s">
        <v>21</v>
      </c>
      <c r="K24" s="100"/>
      <c r="L24" s="100"/>
    </row>
    <row r="25" spans="1:12" ht="18.75">
      <c r="A25" s="2"/>
      <c r="B25" s="63"/>
      <c r="C25" s="67"/>
      <c r="D25" s="68"/>
      <c r="E25" s="69"/>
      <c r="F25" s="70"/>
      <c r="G25" s="115" t="s">
        <v>22</v>
      </c>
      <c r="H25" s="93" t="s">
        <v>23</v>
      </c>
      <c r="I25" s="93" t="s">
        <v>24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13</v>
      </c>
      <c r="K26" s="21" t="s">
        <v>14</v>
      </c>
      <c r="L26" s="21" t="s">
        <v>25</v>
      </c>
    </row>
    <row r="27" spans="1:12" ht="18.75">
      <c r="A27" s="2"/>
      <c r="B27" s="63"/>
      <c r="C27" s="113"/>
      <c r="D27" s="9" t="s">
        <v>13</v>
      </c>
      <c r="E27" s="9" t="s">
        <v>14</v>
      </c>
      <c r="F27" s="9" t="s">
        <v>25</v>
      </c>
      <c r="G27" s="9" t="s">
        <v>13</v>
      </c>
      <c r="H27" s="9" t="s">
        <v>14</v>
      </c>
      <c r="I27" s="9" t="s">
        <v>25</v>
      </c>
      <c r="J27" s="21" t="s">
        <v>13</v>
      </c>
      <c r="K27" s="21" t="s">
        <v>14</v>
      </c>
      <c r="L27" s="21" t="s">
        <v>25</v>
      </c>
    </row>
    <row r="28" spans="1:12" ht="16.5" customHeight="1">
      <c r="A28" s="2"/>
      <c r="B28" s="63" t="s">
        <v>148</v>
      </c>
      <c r="C28" s="127" t="s">
        <v>26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5">
      <c r="A29" s="2"/>
      <c r="B29" s="63"/>
      <c r="C29" s="3" t="s">
        <v>27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28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/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2" ht="31.5">
      <c r="A31" s="2"/>
      <c r="B31" s="63" t="s">
        <v>149</v>
      </c>
      <c r="C31" s="18" t="s">
        <v>29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17" t="s">
        <v>30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2" ht="18.75">
      <c r="A33" s="2"/>
      <c r="B33" s="63"/>
      <c r="C33" s="79" t="s">
        <v>31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2" ht="18.75">
      <c r="A34" s="2"/>
      <c r="B34" s="63"/>
      <c r="C34" s="85" t="s">
        <v>19</v>
      </c>
      <c r="D34" s="86"/>
      <c r="E34" s="86"/>
      <c r="F34" s="86"/>
      <c r="G34" s="86"/>
      <c r="H34" s="86"/>
      <c r="I34" s="86"/>
      <c r="J34" s="66">
        <f>SUM(J33:L33)</f>
        <v>0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150</v>
      </c>
      <c r="C36" s="98" t="s">
        <v>32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8</v>
      </c>
      <c r="E37" s="69"/>
      <c r="F37" s="122" t="s">
        <v>9</v>
      </c>
      <c r="G37" s="122"/>
      <c r="H37" s="122"/>
      <c r="I37" s="122"/>
      <c r="J37" s="126" t="s">
        <v>21</v>
      </c>
      <c r="K37" s="122"/>
      <c r="L37" s="122"/>
    </row>
    <row r="38" spans="1:12" ht="35.25" customHeight="1">
      <c r="A38" s="2"/>
      <c r="B38" s="63"/>
      <c r="C38" s="67"/>
      <c r="D38" s="71"/>
      <c r="E38" s="72"/>
      <c r="F38" s="110" t="s">
        <v>33</v>
      </c>
      <c r="G38" s="110"/>
      <c r="H38" s="110" t="s">
        <v>34</v>
      </c>
      <c r="I38" s="110"/>
      <c r="J38" s="148"/>
      <c r="K38" s="120"/>
      <c r="L38" s="120"/>
    </row>
    <row r="39" spans="1:12" ht="16.5" customHeight="1">
      <c r="A39" s="2"/>
      <c r="B39" s="63"/>
      <c r="C39" s="113"/>
      <c r="D39" s="9" t="s">
        <v>13</v>
      </c>
      <c r="E39" s="26" t="s">
        <v>14</v>
      </c>
      <c r="F39" s="110" t="s">
        <v>13</v>
      </c>
      <c r="G39" s="110"/>
      <c r="H39" s="110" t="s">
        <v>14</v>
      </c>
      <c r="I39" s="110"/>
      <c r="J39" s="148"/>
      <c r="K39" s="120"/>
      <c r="L39" s="120"/>
    </row>
    <row r="40" spans="1:12" ht="31.5">
      <c r="A40" s="2"/>
      <c r="B40" s="63"/>
      <c r="C40" s="3" t="s">
        <v>26</v>
      </c>
      <c r="D40" s="19">
        <v>2</v>
      </c>
      <c r="E40" s="19">
        <f>D40/2</f>
        <v>1</v>
      </c>
      <c r="F40" s="111"/>
      <c r="G40" s="123"/>
      <c r="H40" s="111"/>
      <c r="I40" s="112"/>
      <c r="J40" s="124">
        <f>F40*D40+H40*E40</f>
        <v>0</v>
      </c>
      <c r="K40" s="124"/>
      <c r="L40" s="124"/>
    </row>
    <row r="41" spans="1:12" ht="18.75">
      <c r="A41" s="2"/>
      <c r="B41" s="63"/>
      <c r="C41" s="85" t="s">
        <v>19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151</v>
      </c>
      <c r="C43" s="103" t="s">
        <v>35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8</v>
      </c>
      <c r="E44" s="69"/>
      <c r="F44" s="70"/>
      <c r="G44" s="74" t="s">
        <v>9</v>
      </c>
      <c r="H44" s="75"/>
      <c r="I44" s="76"/>
      <c r="J44" s="100" t="s">
        <v>21</v>
      </c>
      <c r="K44" s="100"/>
      <c r="L44" s="100"/>
    </row>
    <row r="45" spans="1:12" ht="38.25">
      <c r="A45" s="2"/>
      <c r="B45" s="63"/>
      <c r="C45" s="67"/>
      <c r="D45" s="71"/>
      <c r="E45" s="72"/>
      <c r="F45" s="73"/>
      <c r="G45" s="10" t="s">
        <v>22</v>
      </c>
      <c r="H45" s="10" t="s">
        <v>36</v>
      </c>
      <c r="I45" s="10" t="s">
        <v>37</v>
      </c>
      <c r="J45" s="100"/>
      <c r="K45" s="100"/>
      <c r="L45" s="100"/>
    </row>
    <row r="46" spans="1:12" ht="18.75">
      <c r="A46" s="2"/>
      <c r="B46" s="63"/>
      <c r="C46" s="113"/>
      <c r="D46" s="9" t="s">
        <v>13</v>
      </c>
      <c r="E46" s="9" t="s">
        <v>14</v>
      </c>
      <c r="F46" s="9" t="s">
        <v>25</v>
      </c>
      <c r="G46" s="9" t="s">
        <v>13</v>
      </c>
      <c r="H46" s="9" t="s">
        <v>14</v>
      </c>
      <c r="I46" s="11" t="s">
        <v>25</v>
      </c>
      <c r="J46" s="21" t="s">
        <v>13</v>
      </c>
      <c r="K46" s="21" t="s">
        <v>14</v>
      </c>
      <c r="L46" s="21" t="s">
        <v>25</v>
      </c>
    </row>
    <row r="47" spans="1:12" ht="51.75" customHeight="1">
      <c r="A47" s="2"/>
      <c r="B47" s="63"/>
      <c r="C47" s="6" t="s">
        <v>38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39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40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41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30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79" t="s">
        <v>42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85" t="s">
        <v>19</v>
      </c>
      <c r="D53" s="86"/>
      <c r="E53" s="86"/>
      <c r="F53" s="86"/>
      <c r="G53" s="86"/>
      <c r="H53" s="86"/>
      <c r="I53" s="87"/>
      <c r="J53" s="66">
        <f>SUM(J52:L52)</f>
        <v>0</v>
      </c>
      <c r="K53" s="66"/>
      <c r="L53" s="66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152</v>
      </c>
      <c r="C55" s="98" t="s">
        <v>43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8</v>
      </c>
      <c r="E56" s="69"/>
      <c r="F56" s="69"/>
      <c r="G56" s="120" t="s">
        <v>9</v>
      </c>
      <c r="H56" s="120"/>
      <c r="I56" s="120"/>
      <c r="J56" s="126" t="s">
        <v>21</v>
      </c>
      <c r="K56" s="122"/>
      <c r="L56" s="122"/>
    </row>
    <row r="57" spans="1:12" ht="38.25">
      <c r="A57" s="2"/>
      <c r="B57" s="63"/>
      <c r="C57" s="67"/>
      <c r="D57" s="71"/>
      <c r="E57" s="72"/>
      <c r="F57" s="73"/>
      <c r="G57" s="30" t="s">
        <v>22</v>
      </c>
      <c r="H57" s="30" t="s">
        <v>36</v>
      </c>
      <c r="I57" s="31" t="s">
        <v>37</v>
      </c>
      <c r="J57" s="120"/>
      <c r="K57" s="120"/>
      <c r="L57" s="120"/>
    </row>
    <row r="58" spans="1:12" ht="18.75">
      <c r="A58" s="2"/>
      <c r="B58" s="63"/>
      <c r="C58" s="67"/>
      <c r="D58" s="23" t="s">
        <v>13</v>
      </c>
      <c r="E58" s="23" t="s">
        <v>14</v>
      </c>
      <c r="F58" s="23" t="s">
        <v>25</v>
      </c>
      <c r="G58" s="23" t="s">
        <v>13</v>
      </c>
      <c r="H58" s="23" t="s">
        <v>14</v>
      </c>
      <c r="I58" s="42" t="s">
        <v>25</v>
      </c>
      <c r="J58" s="25" t="s">
        <v>13</v>
      </c>
      <c r="K58" s="25" t="s">
        <v>14</v>
      </c>
      <c r="L58" s="25" t="s">
        <v>25</v>
      </c>
    </row>
    <row r="59" spans="1:12" s="17" customFormat="1" ht="16.5" customHeight="1">
      <c r="A59" s="2"/>
      <c r="B59" s="64" t="s">
        <v>153</v>
      </c>
      <c r="C59" s="65" t="s">
        <v>44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45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46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47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154</v>
      </c>
      <c r="C63" s="65" t="s">
        <v>48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.75">
      <c r="A64" s="16"/>
      <c r="B64" s="64"/>
      <c r="C64" s="35" t="s">
        <v>49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50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155</v>
      </c>
      <c r="C66" s="65" t="s">
        <v>51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.75">
      <c r="A67" s="16"/>
      <c r="B67" s="64"/>
      <c r="C67" s="35" t="s">
        <v>49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50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156</v>
      </c>
      <c r="C69" s="65" t="s">
        <v>52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.75">
      <c r="A70" s="2"/>
      <c r="B70" s="64"/>
      <c r="C70" s="35" t="s">
        <v>49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50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157</v>
      </c>
      <c r="C72" s="84" t="s">
        <v>53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.75">
      <c r="A73" s="16"/>
      <c r="B73" s="64"/>
      <c r="C73" s="35" t="s">
        <v>54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55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56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158</v>
      </c>
      <c r="C76" s="65" t="s">
        <v>57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.75">
      <c r="A77" s="16"/>
      <c r="B77" s="64"/>
      <c r="C77" s="35" t="s">
        <v>54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55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56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159</v>
      </c>
      <c r="C80" s="65" t="s">
        <v>58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.75">
      <c r="A81" s="16"/>
      <c r="B81" s="64"/>
      <c r="C81" s="35" t="s">
        <v>59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60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160</v>
      </c>
      <c r="C83" s="65" t="s">
        <v>61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62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63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161</v>
      </c>
      <c r="C86" s="65" t="s">
        <v>64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.75">
      <c r="A87" s="16"/>
      <c r="B87" s="63"/>
      <c r="C87" s="35" t="s">
        <v>65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66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162</v>
      </c>
      <c r="C89" s="65" t="s">
        <v>67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.75">
      <c r="A90" s="16"/>
      <c r="B90" s="63"/>
      <c r="C90" s="35" t="s">
        <v>65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66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163</v>
      </c>
      <c r="C92" s="65" t="s">
        <v>68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.75">
      <c r="A93" s="2"/>
      <c r="B93" s="63"/>
      <c r="C93" s="35" t="s">
        <v>69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70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71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30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72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85" t="s">
        <v>19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164</v>
      </c>
      <c r="C101" s="98" t="s">
        <v>73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8</v>
      </c>
      <c r="E102" s="69"/>
      <c r="F102" s="70"/>
      <c r="G102" s="74" t="s">
        <v>9</v>
      </c>
      <c r="H102" s="75"/>
      <c r="I102" s="76"/>
      <c r="J102" s="126" t="s">
        <v>21</v>
      </c>
      <c r="K102" s="122"/>
      <c r="L102" s="122"/>
    </row>
    <row r="103" spans="1:12" ht="38.25">
      <c r="A103" s="2"/>
      <c r="B103" s="63"/>
      <c r="C103" s="67"/>
      <c r="D103" s="71"/>
      <c r="E103" s="72"/>
      <c r="F103" s="73"/>
      <c r="G103" s="10" t="s">
        <v>22</v>
      </c>
      <c r="H103" s="10" t="s">
        <v>36</v>
      </c>
      <c r="I103" s="10" t="s">
        <v>37</v>
      </c>
      <c r="J103" s="120"/>
      <c r="K103" s="120"/>
      <c r="L103" s="120"/>
    </row>
    <row r="104" spans="1:12" ht="18.75">
      <c r="A104" s="2"/>
      <c r="B104" s="63"/>
      <c r="C104" s="67"/>
      <c r="D104" s="23" t="s">
        <v>13</v>
      </c>
      <c r="E104" s="23" t="s">
        <v>14</v>
      </c>
      <c r="F104" s="23" t="s">
        <v>25</v>
      </c>
      <c r="G104" s="23" t="s">
        <v>13</v>
      </c>
      <c r="H104" s="23" t="s">
        <v>14</v>
      </c>
      <c r="I104" s="42" t="s">
        <v>25</v>
      </c>
      <c r="J104" s="25" t="s">
        <v>13</v>
      </c>
      <c r="K104" s="25" t="s">
        <v>14</v>
      </c>
      <c r="L104" s="25" t="s">
        <v>25</v>
      </c>
    </row>
    <row r="105" spans="1:12" ht="65.25" customHeight="1">
      <c r="A105" s="2"/>
      <c r="B105" s="63" t="s">
        <v>165</v>
      </c>
      <c r="C105" s="38" t="s">
        <v>74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166</v>
      </c>
      <c r="C106" s="65" t="s">
        <v>75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.75">
      <c r="A107" s="2"/>
      <c r="B107" s="63"/>
      <c r="C107" s="41" t="s">
        <v>76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77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78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167</v>
      </c>
      <c r="C110" s="65" t="s">
        <v>79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.75">
      <c r="A111" s="2"/>
      <c r="B111" s="63"/>
      <c r="C111" s="35" t="s">
        <v>80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17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18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168</v>
      </c>
      <c r="C114" s="65" t="s">
        <v>81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.75">
      <c r="A115" s="2"/>
      <c r="B115" s="63"/>
      <c r="C115" s="35" t="s">
        <v>80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17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18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169</v>
      </c>
      <c r="C118" s="32" t="s">
        <v>82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170</v>
      </c>
      <c r="C119" s="84" t="s">
        <v>83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.75">
      <c r="A120" s="2"/>
      <c r="B120" s="63"/>
      <c r="C120" s="35" t="s">
        <v>80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17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18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171</v>
      </c>
      <c r="C123" s="32" t="s">
        <v>84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172</v>
      </c>
      <c r="C124" s="65" t="s">
        <v>85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.75">
      <c r="A125" s="2"/>
      <c r="B125" s="63"/>
      <c r="C125" s="35" t="s">
        <v>86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87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173</v>
      </c>
      <c r="C127" s="65" t="s">
        <v>88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.75">
      <c r="A128" s="2"/>
      <c r="B128" s="63"/>
      <c r="C128" s="35" t="s">
        <v>86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87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174</v>
      </c>
      <c r="C130" s="65" t="s">
        <v>89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.75">
      <c r="A131" s="2"/>
      <c r="B131" s="63"/>
      <c r="C131" s="35" t="s">
        <v>76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77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78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7" t="s">
        <v>30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31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85" t="s">
        <v>19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.75">
      <c r="A137" s="2"/>
      <c r="B137" s="63"/>
    </row>
    <row r="138" spans="1:12" ht="18.75" customHeight="1">
      <c r="B138" s="63" t="s">
        <v>175</v>
      </c>
      <c r="C138" s="125" t="s">
        <v>90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8</v>
      </c>
      <c r="E139" s="69"/>
      <c r="F139" s="70"/>
      <c r="G139" s="74" t="s">
        <v>9</v>
      </c>
      <c r="H139" s="75"/>
      <c r="I139" s="76"/>
      <c r="J139" s="126" t="s">
        <v>21</v>
      </c>
      <c r="K139" s="122"/>
      <c r="L139" s="122"/>
    </row>
    <row r="140" spans="1:12" ht="38.25">
      <c r="A140" s="2"/>
      <c r="B140" s="63"/>
      <c r="C140" s="121"/>
      <c r="D140" s="72"/>
      <c r="E140" s="72"/>
      <c r="F140" s="73"/>
      <c r="G140" s="10" t="s">
        <v>22</v>
      </c>
      <c r="H140" s="10" t="s">
        <v>36</v>
      </c>
      <c r="I140" s="10" t="s">
        <v>37</v>
      </c>
      <c r="J140" s="133"/>
      <c r="K140" s="133"/>
      <c r="L140" s="133"/>
    </row>
    <row r="141" spans="1:12" ht="18.75">
      <c r="A141" s="2"/>
      <c r="B141" s="63"/>
      <c r="C141" s="121"/>
      <c r="D141" s="22" t="s">
        <v>13</v>
      </c>
      <c r="E141" s="23" t="s">
        <v>14</v>
      </c>
      <c r="F141" s="23" t="s">
        <v>25</v>
      </c>
      <c r="G141" s="23" t="s">
        <v>13</v>
      </c>
      <c r="H141" s="23" t="s">
        <v>14</v>
      </c>
      <c r="I141" s="24" t="s">
        <v>25</v>
      </c>
      <c r="J141" s="47" t="s">
        <v>13</v>
      </c>
      <c r="K141" s="47" t="s">
        <v>14</v>
      </c>
      <c r="L141" s="47" t="s">
        <v>25</v>
      </c>
    </row>
    <row r="142" spans="1:12" ht="16.5" customHeight="1">
      <c r="A142" s="2"/>
      <c r="B142" s="63" t="s">
        <v>176</v>
      </c>
      <c r="C142" s="82" t="s">
        <v>91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.75">
      <c r="A143" s="2"/>
      <c r="B143" s="63"/>
      <c r="C143" s="41" t="s">
        <v>92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.75">
      <c r="A144" s="2"/>
      <c r="B144" s="63"/>
      <c r="C144" s="41" t="s">
        <v>93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.75">
      <c r="A145" s="2"/>
      <c r="B145" s="63"/>
      <c r="C145" s="41" t="s">
        <v>94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.75">
      <c r="A146" s="2"/>
      <c r="B146" s="63"/>
      <c r="C146" s="48" t="s">
        <v>95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177</v>
      </c>
      <c r="C147" s="65" t="s">
        <v>96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.75">
      <c r="A148" s="2"/>
      <c r="B148" s="63"/>
      <c r="C148" s="35" t="s">
        <v>97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98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178</v>
      </c>
      <c r="C150" s="65" t="s">
        <v>99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.75">
      <c r="A151" s="2"/>
      <c r="B151" s="63"/>
      <c r="C151" s="35" t="s">
        <v>100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101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179</v>
      </c>
      <c r="C153" s="65" t="s">
        <v>102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.75">
      <c r="A154" s="2"/>
      <c r="B154" s="63"/>
      <c r="C154" s="35" t="s">
        <v>100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101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180</v>
      </c>
      <c r="C156" s="65" t="s">
        <v>103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.75">
      <c r="A157" s="2"/>
      <c r="B157" s="63"/>
      <c r="C157" s="35" t="s">
        <v>100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101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181</v>
      </c>
      <c r="C159" s="65" t="s">
        <v>104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.75">
      <c r="A160" s="2"/>
      <c r="B160" s="63"/>
      <c r="C160" s="35" t="s">
        <v>105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106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182</v>
      </c>
      <c r="C162" s="84" t="s">
        <v>107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.75">
      <c r="A163" s="2"/>
      <c r="B163" s="63"/>
      <c r="C163" s="35" t="s">
        <v>108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109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110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183</v>
      </c>
      <c r="C166" s="137" t="s">
        <v>111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.75">
      <c r="A167" s="2"/>
      <c r="B167" s="63"/>
      <c r="C167" s="41" t="s">
        <v>108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109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110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184</v>
      </c>
      <c r="C170" s="65" t="s">
        <v>112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.75">
      <c r="A171" s="2"/>
      <c r="B171" s="63"/>
      <c r="C171" s="41" t="s">
        <v>108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109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110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185</v>
      </c>
      <c r="C174" s="65" t="s">
        <v>113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.75">
      <c r="A175" s="2"/>
      <c r="B175" s="63"/>
      <c r="C175" s="41" t="s">
        <v>49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50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186</v>
      </c>
      <c r="C177" s="65" t="s">
        <v>114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.75">
      <c r="A178" s="2"/>
      <c r="B178" s="63"/>
      <c r="C178" s="41" t="s">
        <v>49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50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187</v>
      </c>
      <c r="C180" s="84" t="s">
        <v>115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.75">
      <c r="A181" s="2"/>
      <c r="B181" s="63"/>
      <c r="C181" s="41" t="s">
        <v>116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117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188</v>
      </c>
      <c r="C183" s="65" t="s">
        <v>118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.75">
      <c r="A184" s="2"/>
      <c r="B184" s="63"/>
      <c r="C184" s="41" t="s">
        <v>49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50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189</v>
      </c>
      <c r="C186" s="65" t="s">
        <v>119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33">
      <c r="A187" s="2"/>
      <c r="B187" s="63"/>
      <c r="C187" s="41" t="s">
        <v>120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121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30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79" t="s">
        <v>122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77" t="s">
        <v>19</v>
      </c>
      <c r="D191" s="78"/>
      <c r="E191" s="78"/>
      <c r="F191" s="78"/>
      <c r="G191" s="78"/>
      <c r="H191" s="78"/>
      <c r="I191" s="78"/>
      <c r="J191" s="66">
        <f>SUM(J190:L190)</f>
        <v>0</v>
      </c>
      <c r="K191" s="66"/>
      <c r="L191" s="66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190</v>
      </c>
      <c r="C193" s="98" t="s">
        <v>123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8</v>
      </c>
      <c r="E194" s="69"/>
      <c r="F194" s="70"/>
      <c r="G194" s="74" t="s">
        <v>9</v>
      </c>
      <c r="H194" s="75"/>
      <c r="I194" s="76"/>
      <c r="J194" s="126" t="s">
        <v>21</v>
      </c>
      <c r="K194" s="122"/>
      <c r="L194" s="122"/>
    </row>
    <row r="195" spans="1:12" ht="51">
      <c r="A195" s="2"/>
      <c r="B195" s="63"/>
      <c r="C195" s="67"/>
      <c r="D195" s="71"/>
      <c r="E195" s="72"/>
      <c r="F195" s="73"/>
      <c r="G195" s="10" t="s">
        <v>124</v>
      </c>
      <c r="H195" s="10" t="s">
        <v>125</v>
      </c>
      <c r="I195" s="10" t="s">
        <v>126</v>
      </c>
      <c r="J195" s="133"/>
      <c r="K195" s="133"/>
      <c r="L195" s="133"/>
    </row>
    <row r="196" spans="1:12" ht="18.75">
      <c r="A196" s="2"/>
      <c r="B196" s="63"/>
      <c r="C196" s="67"/>
      <c r="D196" s="23" t="s">
        <v>13</v>
      </c>
      <c r="E196" s="23" t="s">
        <v>14</v>
      </c>
      <c r="F196" s="23" t="s">
        <v>25</v>
      </c>
      <c r="G196" s="23" t="s">
        <v>13</v>
      </c>
      <c r="H196" s="23" t="s">
        <v>14</v>
      </c>
      <c r="I196" s="42" t="s">
        <v>25</v>
      </c>
      <c r="J196" s="47" t="s">
        <v>13</v>
      </c>
      <c r="K196" s="47" t="s">
        <v>14</v>
      </c>
      <c r="L196" s="47" t="s">
        <v>25</v>
      </c>
    </row>
    <row r="197" spans="1:12" ht="16.5" customHeight="1">
      <c r="A197" s="2"/>
      <c r="B197" s="63" t="s">
        <v>191</v>
      </c>
      <c r="C197" s="65" t="s">
        <v>127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128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.75">
      <c r="A199" s="2"/>
      <c r="B199" s="63"/>
      <c r="C199" s="52" t="s">
        <v>129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130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131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.75">
      <c r="A202" s="2"/>
      <c r="B202" s="63"/>
      <c r="C202" s="52" t="s">
        <v>129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130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192</v>
      </c>
      <c r="C204" s="65" t="s">
        <v>132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33">
      <c r="A205" s="2"/>
      <c r="B205" s="63"/>
      <c r="C205" s="35" t="s">
        <v>133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134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135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193</v>
      </c>
      <c r="C208" s="65" t="s">
        <v>136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.75">
      <c r="A209" s="2"/>
      <c r="B209" s="63"/>
      <c r="C209" s="35" t="s">
        <v>76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77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78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194</v>
      </c>
      <c r="C212" s="65" t="s">
        <v>137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.75">
      <c r="A213" s="2"/>
      <c r="B213" s="63"/>
      <c r="C213" s="35" t="s">
        <v>76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77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78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195</v>
      </c>
      <c r="C216" s="32" t="s">
        <v>138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196</v>
      </c>
      <c r="C217" s="65" t="s">
        <v>139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.75">
      <c r="A218" s="2"/>
      <c r="B218" s="63"/>
      <c r="C218" s="35" t="s">
        <v>49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50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197</v>
      </c>
      <c r="C220" s="65" t="s">
        <v>140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.75">
      <c r="A221" s="2"/>
      <c r="B221" s="63"/>
      <c r="C221" s="35" t="s">
        <v>49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50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7" t="s">
        <v>30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42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85" t="s">
        <v>19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.75">
      <c r="A226" s="2"/>
      <c r="B226" s="63"/>
    </row>
    <row r="227" spans="1:12" ht="18.75">
      <c r="A227" s="2"/>
      <c r="B227" s="63"/>
      <c r="C227" s="131" t="s">
        <v>141</v>
      </c>
      <c r="D227" s="131"/>
      <c r="E227" s="131"/>
      <c r="F227" s="131"/>
      <c r="G227" s="131"/>
      <c r="H227" s="131"/>
      <c r="I227" s="132"/>
      <c r="J227" s="128" t="e">
        <f>J225+J98+J34+I21+J191+J53+J41+J136</f>
        <v>#VALUE!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2025-06-06T20:10:19Z</cp:lastPrinted>
  <dcterms:created xsi:type="dcterms:W3CDTF">2024-10-13T20:07:23Z</dcterms:created>
  <dcterms:modified xsi:type="dcterms:W3CDTF">2025-06-18T21:51:07Z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