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19" documentId="13_ncr:1_{69E87C4B-4BB4-4282-8796-D7B4774E5E63}" xr6:coauthVersionLast="47" xr6:coauthVersionMax="47" xr10:uidLastSave="{F24DA321-FB28-4CDA-89D2-246FA0DAB555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G47" i="1"/>
  <c r="I4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<sst xmlns="http://schemas.openxmlformats.org/spreadsheetml/2006/main" count="356" uniqueCount="199">
  <si>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</si>
  <si>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</si>
  <si>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</si>
  <si>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</si>
  <si>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</si>
  <si>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</si>
  <si>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</si>
  <si>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</si>
  <si>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</si>
  <si>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</si>
  <si>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</si>
  <si>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</si>
  <si>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</si>
  <si>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</si>
  <si>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</si>
  <si>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</si>
  <si>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</si>
  <si>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</si>
  <si>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</si>
  <si>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</si>
  <si>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</si>
  <si>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</si>
  <si>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</si>
  <si>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</si>
  <si>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</si>
  <si>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</si>
  <si>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</si>
  <si>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</si>
  <si>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</si>
  <si>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</si>
  <si>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</si>
  <si>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</si>
  <si>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</si>
  <si>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</si>
  <si>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</si>
  <si>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</si>
  <si>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</si>
  <si>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</si>
  <si>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</si>
  <si>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</si>
  <si>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</si>
  <si>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</si>
  <si>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</si>
  <si>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</si>
  <si>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</si>
  <si>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</si>
  <si>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</si>
  <si>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</si>
  <si>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</si>
  <si>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</si>
  <si>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</si>
  <si>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</si>
  <si>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</si>
  <si>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</si>
  <si>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</si>
  <si>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</si>
  <si>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</si>
  <si>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</si>
  <si>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</si>
  <si>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</si>
  <si>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</si>
  <si>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</si>
  <si>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</si>
  <si>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</si>
  <si>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</si>
  <si>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</si>
  <si>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</si>
  <si>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</si>
  <si>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</si>
  <si>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</si>
  <si>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</si>
  <si>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</si>
  <si>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</si>
  <si>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</si>
  <si>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</si>
  <si>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</si>
  <si>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</si>
  <si>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</si>
  <si>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</si>
  <si>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</si>
  <si>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</si>
  <si>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</si>
  <si>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</si>
  <si>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</si>
  <si>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</si>
  <si>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</si>
  <si>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</si>
  <si>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</si>
  <si>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</si>
  <si>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</si>
  <si>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</si>
  <si>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</si>
  <si>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</si>
  <si>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</si>
  <si>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</si>
  <si>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</si>
  <si>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</si>
  <si>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</si>
  <si>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</si>
  <si>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</si>
  <si>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</si>
  <si>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</si>
  <si>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</si>
  <si>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</si>
  <si>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</si>
  <si>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</si>
  <si>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</si>
  <si>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</si>
  <si>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</si>
  <si>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</si>
  <si>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</si>
  <si>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</si>
  <si>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</si>
  <si>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</si>
  <si>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</si>
  <si>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</si>
  <si>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</si>
  <si>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</si>
  <si>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</si>
  <si>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</si>
  <si>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</si>
  <si>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</si>
  <si>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</si>
  <si>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</si>
  <si>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</si>
  <si>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</si>
  <si>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</si>
  <si>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</si>
  <si>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</si>
  <si>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</si>
  <si>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</si>
  <si>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</si>
  <si>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</si>
  <si>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</si>
  <si>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</si>
  <si>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</si>
  <si>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</si>
  <si>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</si>
  <si>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</si>
  <si>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</si>
  <si>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</si>
  <si>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</si>
  <si>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</si>
  <si>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</si>
  <si>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</si>
  <si>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</si>
  <si>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</si>
  <si>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</si>
  <si>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</si>
  <si>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</si>
  <si>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</si>
  <si>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</si>
  <si>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</si>
  <si>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</si>
  <si>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</si>
  <si>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</si>
  <si>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</si>
  <si>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</si>
  <si>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</si>
  <si>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</si>
  <si>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</si>
  <si>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</si>
  <si>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</si>
  <si>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</si>
  <si>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</si>
  <si>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</si>
  <si>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</si>
  <si>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</si>
  <si>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</si>
  <si>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</si>
  <si>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</si>
  <si>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</si>
  <si>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</si>
  <si>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</si>
  <si>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</si>
  <si>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</si>
  <si>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</si>
  <si>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</si>
  <si>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</si>
  <si>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</si>
  <si>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</si>
  <si>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</si>
  <si>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</si>
  <si>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</si>
  <si>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</si>
  <si>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</si>
  <si>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</si>
  <si>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</si>
  <si>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</si>
  <si>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</si>
  <si>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</si>
  <si>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</si>
  <si>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</si>
  <si>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</si>
  <si>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</si>
  <si>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</si>
  <si>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</si>
  <si>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</si>
  <si>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Hernández Amador Pedro Andrés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</si>
</sst>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33" zoomScaleNormal="100" zoomScaleSheetLayoutView="100" zoomScalePageLayoutView="140" workbookViewId="0">
      <selection activeCell="G231" sqref="G231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35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>
        <v>1</v>
      </c>
      <c r="I30" s="4"/>
      <c r="J30" s="19">
        <f t="shared" si="1"/>
        <v>0</v>
      </c>
      <c r="K30" s="19">
        <f t="shared" si="1"/>
        <v>2.5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2.5</v>
      </c>
      <c r="L32" s="59">
        <f>SUM(L29:L31)</f>
        <v>0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2.5</v>
      </c>
      <c r="L33" s="59">
        <f>MIN(37.5,SUM(L29:L31))</f>
        <v>0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2.5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f>120+24+20+4</f>
        <v>168</v>
      </c>
      <c r="H47" s="7"/>
      <c r="I47" s="7">
        <f>93+3+4+27+16+41+36+35+21+20</f>
        <v>296</v>
      </c>
      <c r="J47" s="19">
        <f>G47*D47</f>
        <v>8.4</v>
      </c>
      <c r="K47" s="19">
        <f>H47*E47</f>
        <v>0</v>
      </c>
      <c r="L47" s="19">
        <f>I47*F47</f>
        <v>3.7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f>20</f>
        <v>20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0.2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8.4</v>
      </c>
      <c r="K51" s="60">
        <f t="shared" si="7"/>
        <v>0</v>
      </c>
      <c r="L51" s="60">
        <f>SUM(L47:L50)</f>
        <v>3.9000000000000004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8.4</v>
      </c>
      <c r="K52" s="60">
        <f>MIN(30-L52,SUM(K47:K50))</f>
        <v>0</v>
      </c>
      <c r="L52" s="60">
        <f>MIN(15,SUM(L47:L50))</f>
        <v>3.9000000000000004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12.3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>
        <v>1</v>
      </c>
      <c r="I62" s="46"/>
      <c r="J62" s="27">
        <f t="shared" si="10"/>
        <v>0</v>
      </c>
      <c r="K62" s="27">
        <f t="shared" si="11"/>
        <v>0.5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0.5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0.5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0.5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1</v>
      </c>
      <c r="J168" s="28">
        <f t="shared" si="145"/>
        <v>0</v>
      </c>
      <c r="K168" s="28">
        <f t="shared" si="146"/>
        <v>0</v>
      </c>
      <c r="L168" s="28">
        <f t="shared" si="147"/>
        <v>0.125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>
        <v>1</v>
      </c>
      <c r="J172" s="28">
        <f t="shared" si="150"/>
        <v>0</v>
      </c>
      <c r="K172" s="28">
        <f t="shared" si="151"/>
        <v>0</v>
      </c>
      <c r="L172" s="28">
        <f t="shared" si="152"/>
        <v>0.05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>
        <v>1</v>
      </c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0.5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>
        <v>1</v>
      </c>
      <c r="J185" s="28">
        <f t="shared" si="169"/>
        <v>0</v>
      </c>
      <c r="K185" s="28">
        <f t="shared" si="170"/>
        <v>0</v>
      </c>
      <c r="L185" s="28">
        <f t="shared" si="171"/>
        <v>0.25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0.98750000000000004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0.98750000000000004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0.98750000000000004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>
        <v>1</v>
      </c>
      <c r="I214" s="7"/>
      <c r="J214" s="28">
        <f t="shared" si="202"/>
        <v>0</v>
      </c>
      <c r="K214" s="28">
        <f t="shared" si="203"/>
        <v>0.5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0.5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0.5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0.5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51.787499999999994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2025-06-19T20:48:26Z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